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<sst xmlns="http://schemas.openxmlformats.org/spreadsheetml/2006/main" count="124" uniqueCount="99">
  <si>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</si>
  <si>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</si>
  <si>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</si>
  <si>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</si>
  <si>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</si>
  <si>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</si>
  <si>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</si>
  <si>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</si>
  <si>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</si>
  <si>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</si>
  <si>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</si>
  <si>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Turnover</t>
  </si>
  <si>
    <t>(b)</t>
  </si>
  <si>
    <t>Investment income</t>
  </si>
  <si>
    <t>Other income including interest income</t>
  </si>
  <si>
    <t>Operating profit/(loss) before interest</t>
  </si>
  <si>
    <t xml:space="preserve">on borrowings, depreciation and 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</si>
  <si>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</si>
  <si>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</si>
  <si>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</si>
  <si>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</si>
  <si>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</si>
  <si>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</si>
  <si>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amortisation,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</si>
  <si>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</si>
  <si>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</si>
  <si>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</si>
  <si>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</si>
  <si>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</si>
  <si>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</si>
  <si>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</si>
  <si>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</si>
  <si>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(j)</t>
  </si>
  <si>
    <t xml:space="preserve">Profit/(loss) after taxation attributable to </t>
  </si>
  <si>
    <t>members of the company</t>
  </si>
  <si>
    <t>(k)</t>
  </si>
  <si>
    <t>Profit/(loss) after taxation before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</si>
  <si>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</si>
  <si>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</si>
  <si>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</si>
  <si>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</si>
  <si>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</si>
  <si>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</si>
  <si>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</si>
  <si>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</si>
  <si>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</si>
  <si>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</si>
  <si>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</si>
  <si>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</si>
  <si>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</si>
  <si>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</si>
  <si>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</si>
  <si>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</si>
  <si>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</si>
  <si>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</si>
  <si>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</si>
  <si>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</si>
  <si>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</si>
  <si>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</si>
  <si>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</si>
  <si>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</si>
  <si>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Fixed Assets</t>
  </si>
  <si>
    <t>Long Term Investments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</si>
  <si>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</si>
  <si>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</si>
  <si>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</si>
  <si>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</si>
  <si>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</si>
  <si>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</si>
  <si>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</si>
  <si>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</si>
  <si>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</si>
  <si>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</si>
  <si>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</si>
  <si>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</si>
  <si>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</si>
  <si>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</si>
  <si>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</si>
  <si>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</si>
  <si>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</si>
  <si>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</si>
  <si>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</si>
  <si>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</si>
  <si>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</si>
  <si>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(c)</t>
  </si>
  <si>
    <t>Other Debtors, deposits &amp; prepayment</t>
  </si>
  <si>
    <t>Development properties</t>
  </si>
  <si>
    <t>Deferred Taxation</t>
  </si>
  <si>
    <t>Proposed dividends</t>
  </si>
  <si>
    <t>INDIVIDUAL QUARTER</t>
  </si>
  <si>
    <t>(i)</t>
  </si>
  <si>
    <t>amortisation, exceptional items, income tax,</t>
  </si>
  <si>
    <t xml:space="preserve">Net Current Assets </t>
  </si>
  <si>
    <t>Investments in Associated Company</t>
  </si>
  <si>
    <t>HEXZA CORPORATION BERHAD</t>
  </si>
  <si>
    <t>deducting minority interests</t>
  </si>
  <si>
    <t xml:space="preserve">exceptional items but before income tax, </t>
  </si>
  <si>
    <t>Operating profit/(loss) after interest on</t>
  </si>
  <si>
    <t>Quarterly report on consolidated results for the financial quarter ended 30 April 2000.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</si>
</sst>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43" fontId="1" fillId="0" borderId="4" xfId="15" applyFon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5"/>
  <sheetViews>
    <sheetView tabSelected="1" workbookViewId="0" topLeftCell="B7">
      <pane xSplit="4" ySplit="5" topLeftCell="F1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H23" sqref="H23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4" width="3.28125" style="1" customWidth="1"/>
    <col min="5" max="5" width="38.7109375" style="1" customWidth="1"/>
    <col min="6" max="6" width="11.57421875" style="8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98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5" t="s">
        <v>89</v>
      </c>
      <c r="G7" s="25"/>
      <c r="H7" s="25"/>
      <c r="J7" s="24" t="s">
        <v>3</v>
      </c>
      <c r="K7" s="24"/>
      <c r="L7" s="24"/>
    </row>
    <row r="8" spans="6:12" ht="15">
      <c r="F8" s="16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6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6" t="s">
        <v>56</v>
      </c>
      <c r="G10" s="5"/>
      <c r="H10" s="5" t="s">
        <v>56</v>
      </c>
      <c r="J10" s="5" t="s">
        <v>9</v>
      </c>
      <c r="K10" s="5"/>
      <c r="L10" s="5" t="s">
        <v>8</v>
      </c>
    </row>
    <row r="11" spans="6:12" ht="15">
      <c r="F11" s="4">
        <v>36646</v>
      </c>
      <c r="G11" s="4"/>
      <c r="H11" s="4">
        <v>36280</v>
      </c>
      <c r="J11" s="4">
        <f>+F11</f>
        <v>36646</v>
      </c>
      <c r="K11" s="4"/>
      <c r="L11" s="4">
        <f>+H11</f>
        <v>36280</v>
      </c>
    </row>
    <row r="12" spans="6:12" ht="15">
      <c r="F12" s="15" t="s">
        <v>57</v>
      </c>
      <c r="G12" s="4"/>
      <c r="H12" s="4" t="s">
        <v>57</v>
      </c>
      <c r="J12" s="4" t="s">
        <v>57</v>
      </c>
      <c r="K12" s="4"/>
      <c r="L12" s="4" t="s">
        <v>57</v>
      </c>
    </row>
    <row r="14" spans="2:12" ht="15" thickBot="1">
      <c r="B14" s="6">
        <v>1</v>
      </c>
      <c r="C14" s="6" t="s">
        <v>10</v>
      </c>
      <c r="D14" s="1" t="s">
        <v>11</v>
      </c>
      <c r="F14" s="14">
        <v>29155</v>
      </c>
      <c r="H14" s="17">
        <v>0</v>
      </c>
      <c r="J14" s="14">
        <v>29155</v>
      </c>
      <c r="L14" s="14">
        <v>0</v>
      </c>
    </row>
    <row r="15" spans="8:12" ht="15" thickTop="1">
      <c r="H15" s="18"/>
      <c r="J15" s="8"/>
      <c r="L15" s="8"/>
    </row>
    <row r="16" spans="3:12" ht="15" thickBot="1">
      <c r="C16" s="7" t="s">
        <v>12</v>
      </c>
      <c r="D16" s="7" t="s">
        <v>13</v>
      </c>
      <c r="F16" s="14">
        <v>10</v>
      </c>
      <c r="H16" s="17">
        <v>0</v>
      </c>
      <c r="J16" s="14">
        <v>10</v>
      </c>
      <c r="L16" s="14">
        <v>0</v>
      </c>
    </row>
    <row r="17" spans="8:12" ht="15" thickTop="1">
      <c r="H17" s="18"/>
      <c r="J17" s="8"/>
      <c r="L17" s="8"/>
    </row>
    <row r="18" spans="3:12" ht="15" thickBot="1">
      <c r="C18" s="1" t="s">
        <v>84</v>
      </c>
      <c r="D18" s="1" t="s">
        <v>14</v>
      </c>
      <c r="F18" s="14">
        <v>195</v>
      </c>
      <c r="H18" s="17">
        <v>0</v>
      </c>
      <c r="J18" s="14">
        <v>195</v>
      </c>
      <c r="L18" s="14">
        <v>0</v>
      </c>
    </row>
    <row r="19" spans="10:12" ht="15" thickTop="1">
      <c r="J19" s="8"/>
      <c r="L19" s="8"/>
    </row>
    <row r="20" spans="2:12" ht="14.25">
      <c r="B20" s="1">
        <v>2</v>
      </c>
      <c r="C20" s="1" t="s">
        <v>10</v>
      </c>
      <c r="D20" s="1" t="s">
        <v>15</v>
      </c>
      <c r="J20" s="8"/>
      <c r="L20" s="8"/>
    </row>
    <row r="21" spans="4:12" ht="14.25">
      <c r="D21" s="1" t="s">
        <v>16</v>
      </c>
      <c r="J21" s="8"/>
      <c r="L21" s="8"/>
    </row>
    <row r="22" spans="4:12" ht="14.25">
      <c r="D22" s="1" t="s">
        <v>91</v>
      </c>
      <c r="J22" s="8"/>
      <c r="L22" s="8"/>
    </row>
    <row r="23" spans="4:12" ht="14.25">
      <c r="D23" s="1" t="s">
        <v>17</v>
      </c>
      <c r="F23" s="8">
        <f>F34+F27+F25</f>
        <v>5205</v>
      </c>
      <c r="H23" s="8">
        <v>0</v>
      </c>
      <c r="J23" s="8">
        <f>J34+J27+J25</f>
        <v>5205</v>
      </c>
      <c r="L23" s="8">
        <v>0</v>
      </c>
    </row>
    <row r="24" spans="8:12" ht="14.25">
      <c r="H24" s="8"/>
      <c r="J24" s="8"/>
      <c r="L24" s="8"/>
    </row>
    <row r="25" spans="3:12" ht="14.25">
      <c r="C25" s="1" t="s">
        <v>12</v>
      </c>
      <c r="D25" s="1" t="s">
        <v>18</v>
      </c>
      <c r="F25" s="8">
        <v>187</v>
      </c>
      <c r="H25" s="8">
        <v>0</v>
      </c>
      <c r="J25" s="8">
        <v>187</v>
      </c>
      <c r="L25" s="8">
        <v>0</v>
      </c>
    </row>
    <row r="26" spans="8:12" ht="14.25">
      <c r="H26" s="8"/>
      <c r="J26" s="8"/>
      <c r="L26" s="8"/>
    </row>
    <row r="27" spans="3:12" ht="14.25">
      <c r="C27" s="1" t="s">
        <v>84</v>
      </c>
      <c r="D27" s="1" t="s">
        <v>19</v>
      </c>
      <c r="F27" s="8">
        <v>1120</v>
      </c>
      <c r="H27" s="8">
        <v>0</v>
      </c>
      <c r="J27" s="8">
        <v>1120</v>
      </c>
      <c r="L27" s="8">
        <v>0</v>
      </c>
    </row>
    <row r="28" spans="8:12" ht="14.25">
      <c r="H28" s="8"/>
      <c r="J28" s="8"/>
      <c r="L28" s="8"/>
    </row>
    <row r="29" spans="3:12" ht="14.25">
      <c r="C29" s="1" t="s">
        <v>20</v>
      </c>
      <c r="D29" s="1" t="s">
        <v>21</v>
      </c>
      <c r="F29" s="8">
        <v>0</v>
      </c>
      <c r="H29" s="8">
        <v>0</v>
      </c>
      <c r="J29" s="8">
        <v>0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22</v>
      </c>
      <c r="D31" s="1" t="s">
        <v>97</v>
      </c>
      <c r="H31" s="8"/>
      <c r="J31" s="8"/>
      <c r="L31" s="8"/>
    </row>
    <row r="32" spans="4:12" ht="14.25">
      <c r="D32" s="1" t="s">
        <v>23</v>
      </c>
      <c r="H32" s="8"/>
      <c r="J32" s="8"/>
      <c r="L32" s="8"/>
    </row>
    <row r="33" spans="4:12" ht="14.25">
      <c r="D33" s="1" t="s">
        <v>96</v>
      </c>
      <c r="H33" s="8"/>
      <c r="J33" s="8"/>
      <c r="L33" s="8"/>
    </row>
    <row r="34" spans="4:12" ht="14.25">
      <c r="D34" s="1" t="s">
        <v>17</v>
      </c>
      <c r="F34" s="8">
        <v>3898</v>
      </c>
      <c r="H34" s="8">
        <f>+H23+H25+H27</f>
        <v>0</v>
      </c>
      <c r="J34" s="8">
        <v>3898</v>
      </c>
      <c r="L34" s="8">
        <v>0</v>
      </c>
    </row>
    <row r="35" spans="8:12" ht="14.25">
      <c r="H35" s="8"/>
      <c r="J35" s="8"/>
      <c r="L35" s="8"/>
    </row>
    <row r="36" spans="3:12" ht="14.25">
      <c r="C36" s="1" t="s">
        <v>25</v>
      </c>
      <c r="D36" s="1" t="s">
        <v>26</v>
      </c>
      <c r="H36" s="8"/>
      <c r="J36" s="8"/>
      <c r="L36" s="8"/>
    </row>
    <row r="37" spans="4:12" ht="14.25">
      <c r="D37" s="1" t="s">
        <v>27</v>
      </c>
      <c r="F37" s="8">
        <v>867</v>
      </c>
      <c r="H37" s="8">
        <v>0</v>
      </c>
      <c r="J37" s="8">
        <v>867</v>
      </c>
      <c r="L37" s="8">
        <v>0</v>
      </c>
    </row>
    <row r="38" spans="6:12" ht="14.25">
      <c r="F38" s="9"/>
      <c r="H38" s="9"/>
      <c r="J38" s="9"/>
      <c r="L38" s="9"/>
    </row>
    <row r="39" spans="3:12" ht="14.25">
      <c r="C39" s="1" t="s">
        <v>28</v>
      </c>
      <c r="D39" s="1" t="s">
        <v>29</v>
      </c>
      <c r="F39" s="13"/>
      <c r="H39" s="13"/>
      <c r="J39" s="13"/>
      <c r="L39" s="13"/>
    </row>
    <row r="40" spans="4:12" ht="14.25">
      <c r="D40" s="1" t="s">
        <v>24</v>
      </c>
      <c r="F40" s="8">
        <f>+F34+F37</f>
        <v>4765</v>
      </c>
      <c r="H40" s="8">
        <f>+H34+H37</f>
        <v>0</v>
      </c>
      <c r="J40" s="8">
        <f>+J34+J37</f>
        <v>4765</v>
      </c>
      <c r="L40" s="8">
        <f>+L34+L37</f>
        <v>0</v>
      </c>
    </row>
    <row r="41" spans="8:12" ht="14.25">
      <c r="H41" s="8"/>
      <c r="J41" s="8"/>
      <c r="L41" s="8"/>
    </row>
    <row r="42" spans="3:12" ht="14.25">
      <c r="C42" s="1" t="s">
        <v>30</v>
      </c>
      <c r="D42" s="1" t="s">
        <v>31</v>
      </c>
      <c r="F42" s="8">
        <v>-501</v>
      </c>
      <c r="H42" s="8">
        <v>0</v>
      </c>
      <c r="J42" s="8">
        <v>-501</v>
      </c>
      <c r="L42" s="8">
        <v>0</v>
      </c>
    </row>
    <row r="43" spans="6:12" ht="14.25">
      <c r="F43" s="9"/>
      <c r="H43" s="9"/>
      <c r="J43" s="9"/>
      <c r="L43" s="9"/>
    </row>
    <row r="44" spans="3:12" ht="14.25">
      <c r="C44" s="1" t="s">
        <v>90</v>
      </c>
      <c r="D44" s="1" t="s">
        <v>90</v>
      </c>
      <c r="E44" s="1" t="s">
        <v>36</v>
      </c>
      <c r="F44" s="13"/>
      <c r="H44" s="13"/>
      <c r="J44" s="13"/>
      <c r="L44" s="8"/>
    </row>
    <row r="45" spans="5:12" ht="14.25">
      <c r="E45" s="1" t="s">
        <v>95</v>
      </c>
      <c r="F45" s="8">
        <f>+F40+F42</f>
        <v>4264</v>
      </c>
      <c r="H45" s="8">
        <f>+H40+H42</f>
        <v>0</v>
      </c>
      <c r="J45" s="8">
        <f>+J40+J42</f>
        <v>4264</v>
      </c>
      <c r="L45" s="8">
        <f>+L40+L42</f>
        <v>0</v>
      </c>
    </row>
    <row r="46" spans="8:12" ht="14.25">
      <c r="H46" s="8"/>
      <c r="J46" s="8"/>
      <c r="L46" s="8"/>
    </row>
    <row r="47" spans="4:12" ht="14.25">
      <c r="D47" s="1" t="s">
        <v>38</v>
      </c>
      <c r="E47" s="1" t="s">
        <v>37</v>
      </c>
      <c r="F47" s="8">
        <v>1019</v>
      </c>
      <c r="H47" s="8">
        <v>0</v>
      </c>
      <c r="J47" s="8">
        <v>1019</v>
      </c>
      <c r="L47" s="8">
        <v>0</v>
      </c>
    </row>
    <row r="48" spans="6:12" ht="14.25">
      <c r="F48" s="9"/>
      <c r="H48" s="9"/>
      <c r="J48" s="9"/>
      <c r="L48" s="9"/>
    </row>
    <row r="49" spans="3:12" ht="14.25">
      <c r="C49" s="1" t="s">
        <v>32</v>
      </c>
      <c r="D49" s="1" t="s">
        <v>33</v>
      </c>
      <c r="F49" s="13"/>
      <c r="H49" s="13"/>
      <c r="J49" s="13"/>
      <c r="L49" s="8"/>
    </row>
    <row r="50" spans="4:12" ht="14.25">
      <c r="D50" s="1" t="s">
        <v>34</v>
      </c>
      <c r="F50" s="8">
        <f>+F45-F47</f>
        <v>3245</v>
      </c>
      <c r="H50" s="8">
        <f>+H45+H47</f>
        <v>0</v>
      </c>
      <c r="J50" s="8">
        <f>+J45-J47</f>
        <v>3245</v>
      </c>
      <c r="L50" s="8">
        <f>+L45-L47</f>
        <v>0</v>
      </c>
    </row>
    <row r="51" spans="8:12" ht="14.25">
      <c r="H51" s="8"/>
      <c r="J51" s="8"/>
      <c r="L51" s="8"/>
    </row>
    <row r="52" spans="3:12" ht="14.25">
      <c r="C52" s="1" t="s">
        <v>35</v>
      </c>
      <c r="D52" s="1" t="s">
        <v>90</v>
      </c>
      <c r="E52" s="1" t="s">
        <v>39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38</v>
      </c>
      <c r="E53" s="1" t="s">
        <v>37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40</v>
      </c>
      <c r="E54" s="1" t="s">
        <v>41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34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42</v>
      </c>
      <c r="D57" s="1" t="s">
        <v>43</v>
      </c>
      <c r="H57" s="8"/>
      <c r="J57" s="8"/>
      <c r="L57" s="8"/>
    </row>
    <row r="58" spans="4:12" ht="14.25">
      <c r="D58" s="1" t="s">
        <v>44</v>
      </c>
      <c r="H58" s="8"/>
      <c r="J58" s="8"/>
      <c r="L58" s="8"/>
    </row>
    <row r="59" spans="4:12" ht="15" thickBot="1">
      <c r="D59" s="1" t="s">
        <v>45</v>
      </c>
      <c r="F59" s="14">
        <f>SUM(F50:F58)</f>
        <v>3245</v>
      </c>
      <c r="H59" s="14">
        <f>SUM(H50:H58)</f>
        <v>0</v>
      </c>
      <c r="J59" s="14">
        <f>SUM(J50:J58)</f>
        <v>3245</v>
      </c>
      <c r="L59" s="14">
        <f>SUM(L50:L58)</f>
        <v>0</v>
      </c>
    </row>
    <row r="60" spans="8:12" ht="15" thickTop="1">
      <c r="H60" s="8"/>
      <c r="J60" s="8"/>
      <c r="L60" s="8"/>
    </row>
    <row r="61" spans="2:12" ht="14.25">
      <c r="B61" s="1">
        <v>3</v>
      </c>
      <c r="C61" s="1" t="s">
        <v>10</v>
      </c>
      <c r="D61" s="1" t="s">
        <v>46</v>
      </c>
      <c r="H61" s="8"/>
      <c r="J61" s="8"/>
      <c r="L61" s="8"/>
    </row>
    <row r="62" spans="4:12" ht="14.25">
      <c r="D62" s="1" t="s">
        <v>47</v>
      </c>
      <c r="H62" s="8"/>
      <c r="J62" s="8"/>
      <c r="L62" s="8"/>
    </row>
    <row r="63" spans="4:12" ht="14.25">
      <c r="D63" s="1" t="s">
        <v>48</v>
      </c>
      <c r="H63" s="8"/>
      <c r="J63" s="8"/>
      <c r="L63" s="8"/>
    </row>
    <row r="64" spans="8:12" ht="14.25">
      <c r="H64" s="8"/>
      <c r="J64" s="8"/>
      <c r="L64" s="8"/>
    </row>
    <row r="65" spans="4:12" ht="14.25">
      <c r="D65" s="1" t="s">
        <v>90</v>
      </c>
      <c r="E65" s="1" t="s">
        <v>49</v>
      </c>
      <c r="H65" s="8"/>
      <c r="J65" s="8"/>
      <c r="L65" s="8"/>
    </row>
    <row r="66" spans="5:12" ht="14.25">
      <c r="E66" s="1" t="s">
        <v>52</v>
      </c>
      <c r="F66" s="19">
        <f>+F59/('BS'!H37*2+399)*100</f>
        <v>2.547595682041217</v>
      </c>
      <c r="H66" s="11">
        <f>+H59/125865*100</f>
        <v>0</v>
      </c>
      <c r="J66" s="19">
        <f>+F66</f>
        <v>2.547595682041217</v>
      </c>
      <c r="L66" s="19">
        <v>0</v>
      </c>
    </row>
    <row r="67" ht="14.25">
      <c r="L67" s="19"/>
    </row>
    <row r="68" spans="4:12" ht="14.25">
      <c r="D68" s="1" t="s">
        <v>38</v>
      </c>
      <c r="E68" s="1" t="s">
        <v>50</v>
      </c>
      <c r="L68" s="8"/>
    </row>
    <row r="69" spans="5:12" ht="14.25">
      <c r="E69" s="1" t="s">
        <v>51</v>
      </c>
      <c r="F69" s="19">
        <f>+F59/('BS'!H37*2+399+5928)*100</f>
        <v>2.4343038041154363</v>
      </c>
      <c r="H69" s="20">
        <v>0</v>
      </c>
      <c r="J69" s="21">
        <f>+F69</f>
        <v>2.4343038041154363</v>
      </c>
      <c r="L69" s="20">
        <v>0</v>
      </c>
    </row>
    <row r="70" ht="14.25">
      <c r="L70" s="8"/>
    </row>
    <row r="71" ht="14.25">
      <c r="L71" s="8"/>
    </row>
    <row r="72" ht="14.25">
      <c r="L72" s="8"/>
    </row>
    <row r="73" ht="14.25">
      <c r="L73" s="8"/>
    </row>
    <row r="74" ht="14.25">
      <c r="L74" s="8"/>
    </row>
    <row r="75" ht="14.25">
      <c r="L75" s="8"/>
    </row>
    <row r="76" ht="14.25">
      <c r="L76" s="8"/>
    </row>
    <row r="77" ht="14.25">
      <c r="L77" s="8"/>
    </row>
    <row r="78" ht="14.25">
      <c r="L78" s="8"/>
    </row>
    <row r="79" ht="14.25">
      <c r="L79" s="8"/>
    </row>
    <row r="80" ht="14.25">
      <c r="L80" s="8"/>
    </row>
    <row r="81" ht="14.25">
      <c r="L81" s="8"/>
    </row>
    <row r="82" ht="14.25">
      <c r="L82" s="8"/>
    </row>
    <row r="83" ht="14.25">
      <c r="L83" s="8"/>
    </row>
    <row r="84" ht="14.25">
      <c r="L84" s="8"/>
    </row>
    <row r="85" ht="14.25">
      <c r="L85" s="8"/>
    </row>
    <row r="86" ht="14.25">
      <c r="L86" s="8"/>
    </row>
    <row r="87" ht="14.25">
      <c r="L87" s="8"/>
    </row>
    <row r="88" ht="14.25">
      <c r="L88" s="8"/>
    </row>
    <row r="89" ht="14.25">
      <c r="L89" s="8"/>
    </row>
    <row r="90" ht="14.25">
      <c r="L90" s="8"/>
    </row>
    <row r="91" ht="14.25">
      <c r="L91" s="8"/>
    </row>
    <row r="92" ht="14.25">
      <c r="L92" s="8"/>
    </row>
    <row r="93" ht="14.25">
      <c r="L93" s="8"/>
    </row>
    <row r="94" ht="14.25">
      <c r="L94" s="8"/>
    </row>
    <row r="95" ht="14.25">
      <c r="L95" s="8"/>
    </row>
    <row r="96" ht="14.25">
      <c r="L96" s="8"/>
    </row>
    <row r="97" ht="14.25">
      <c r="L97" s="8"/>
    </row>
    <row r="98" ht="14.25">
      <c r="L98" s="8"/>
    </row>
    <row r="99" ht="14.25">
      <c r="L99" s="8"/>
    </row>
    <row r="100" ht="14.25">
      <c r="L100" s="8"/>
    </row>
    <row r="101" ht="14.25">
      <c r="L101" s="8"/>
    </row>
    <row r="102" ht="14.25">
      <c r="L102" s="8"/>
    </row>
    <row r="103" ht="14.25">
      <c r="L103" s="8"/>
    </row>
    <row r="104" ht="14.25">
      <c r="L104" s="8"/>
    </row>
    <row r="105" ht="14.25">
      <c r="L105" s="8"/>
    </row>
    <row r="106" ht="14.25">
      <c r="L106" s="8"/>
    </row>
    <row r="107" ht="14.25">
      <c r="L107" s="8"/>
    </row>
    <row r="108" ht="14.25">
      <c r="L108" s="8"/>
    </row>
    <row r="109" ht="14.25">
      <c r="L109" s="8"/>
    </row>
    <row r="110" ht="14.25">
      <c r="L110" s="8"/>
    </row>
    <row r="111" ht="14.25">
      <c r="L111" s="8"/>
    </row>
    <row r="112" ht="14.25">
      <c r="L112" s="8"/>
    </row>
    <row r="113" ht="14.25">
      <c r="L113" s="8"/>
    </row>
    <row r="114" ht="14.25">
      <c r="L114" s="8"/>
    </row>
    <row r="115" ht="14.25">
      <c r="L115" s="8"/>
    </row>
    <row r="116" ht="14.25">
      <c r="L116" s="8"/>
    </row>
    <row r="117" ht="14.25">
      <c r="L117" s="8"/>
    </row>
    <row r="118" ht="14.25">
      <c r="L118" s="8"/>
    </row>
    <row r="119" ht="14.25">
      <c r="L119" s="8"/>
    </row>
    <row r="120" ht="14.25">
      <c r="L120" s="8"/>
    </row>
    <row r="121" ht="14.25">
      <c r="L121" s="8"/>
    </row>
    <row r="122" ht="14.25">
      <c r="L122" s="8"/>
    </row>
    <row r="123" ht="14.25">
      <c r="L123" s="8"/>
    </row>
    <row r="124" ht="14.25">
      <c r="L124" s="8"/>
    </row>
    <row r="125" ht="14.25">
      <c r="L125" s="8"/>
    </row>
    <row r="126" ht="14.25">
      <c r="L126" s="8"/>
    </row>
    <row r="127" ht="14.25">
      <c r="L127" s="8"/>
    </row>
    <row r="128" ht="14.25">
      <c r="L128" s="8"/>
    </row>
    <row r="129" ht="14.25">
      <c r="L129" s="8"/>
    </row>
    <row r="130" ht="14.25">
      <c r="L130" s="8"/>
    </row>
    <row r="131" ht="14.25">
      <c r="L131" s="8"/>
    </row>
    <row r="132" ht="14.25">
      <c r="L132" s="8"/>
    </row>
    <row r="133" ht="14.25">
      <c r="L133" s="8"/>
    </row>
    <row r="134" ht="14.25">
      <c r="L134" s="8"/>
    </row>
    <row r="135" ht="14.25">
      <c r="L135" s="8"/>
    </row>
    <row r="136" ht="14.25">
      <c r="L136" s="8"/>
    </row>
    <row r="137" ht="14.25">
      <c r="L137" s="8"/>
    </row>
    <row r="138" ht="14.25">
      <c r="L138" s="8"/>
    </row>
    <row r="139" ht="14.25">
      <c r="L139" s="8"/>
    </row>
    <row r="140" ht="14.25">
      <c r="L140" s="8"/>
    </row>
    <row r="141" ht="14.25">
      <c r="L141" s="8"/>
    </row>
    <row r="142" ht="14.25">
      <c r="L142" s="8"/>
    </row>
    <row r="143" ht="14.25">
      <c r="L143" s="8"/>
    </row>
    <row r="144" ht="14.25">
      <c r="L144" s="8"/>
    </row>
    <row r="145" ht="14.25">
      <c r="L145" s="8"/>
    </row>
    <row r="146" ht="14.25">
      <c r="L146" s="8"/>
    </row>
    <row r="147" ht="14.25">
      <c r="L147" s="8"/>
    </row>
    <row r="148" ht="14.25">
      <c r="L148" s="8"/>
    </row>
    <row r="149" ht="14.25">
      <c r="L149" s="8"/>
    </row>
    <row r="150" ht="14.25">
      <c r="L150" s="8"/>
    </row>
    <row r="151" ht="14.25">
      <c r="L151" s="8"/>
    </row>
    <row r="152" ht="14.25">
      <c r="L152" s="8"/>
    </row>
    <row r="153" ht="14.25">
      <c r="L153" s="8"/>
    </row>
    <row r="154" ht="14.25">
      <c r="L154" s="8"/>
    </row>
    <row r="155" ht="14.25">
      <c r="L155" s="8"/>
    </row>
    <row r="156" ht="14.25">
      <c r="L156" s="8"/>
    </row>
    <row r="157" ht="14.25">
      <c r="L157" s="8"/>
    </row>
    <row r="158" ht="14.25">
      <c r="L158" s="8"/>
    </row>
    <row r="159" ht="14.25">
      <c r="L159" s="8"/>
    </row>
    <row r="160" ht="14.25">
      <c r="L160" s="8"/>
    </row>
    <row r="161" ht="14.25">
      <c r="L161" s="8"/>
    </row>
    <row r="162" ht="14.25">
      <c r="L162" s="8"/>
    </row>
    <row r="163" ht="14.25">
      <c r="L163" s="8"/>
    </row>
    <row r="164" ht="14.25">
      <c r="L164" s="8"/>
    </row>
    <row r="165" ht="14.25">
      <c r="L165" s="8"/>
    </row>
    <row r="166" ht="14.25">
      <c r="L166" s="8"/>
    </row>
    <row r="167" ht="14.25">
      <c r="L167" s="8"/>
    </row>
    <row r="168" ht="14.25">
      <c r="L168" s="8"/>
    </row>
    <row r="169" ht="14.25">
      <c r="L169" s="8"/>
    </row>
    <row r="170" ht="14.25">
      <c r="L170" s="8"/>
    </row>
    <row r="171" ht="14.25">
      <c r="L171" s="8"/>
    </row>
    <row r="172" ht="14.25">
      <c r="L172" s="8"/>
    </row>
    <row r="173" ht="14.25">
      <c r="L173" s="8"/>
    </row>
    <row r="174" ht="14.25">
      <c r="L174" s="8"/>
    </row>
    <row r="175" ht="14.25">
      <c r="L175" s="8"/>
    </row>
    <row r="176" ht="14.25">
      <c r="L176" s="8"/>
    </row>
    <row r="177" ht="14.25">
      <c r="L177" s="8"/>
    </row>
    <row r="178" ht="14.25">
      <c r="L178" s="8"/>
    </row>
    <row r="179" ht="14.25">
      <c r="L179" s="8"/>
    </row>
    <row r="180" ht="14.25">
      <c r="L180" s="8"/>
    </row>
    <row r="181" ht="14.25">
      <c r="L181" s="8"/>
    </row>
    <row r="182" ht="14.25">
      <c r="L182" s="8"/>
    </row>
    <row r="183" ht="14.25">
      <c r="L183" s="8"/>
    </row>
    <row r="184" ht="14.25">
      <c r="L184" s="8"/>
    </row>
    <row r="185" ht="14.25">
      <c r="L185" s="8"/>
    </row>
    <row r="186" ht="14.25">
      <c r="L186" s="8"/>
    </row>
    <row r="187" ht="14.25">
      <c r="L187" s="8"/>
    </row>
    <row r="188" ht="14.25">
      <c r="L188" s="8"/>
    </row>
    <row r="189" ht="14.25">
      <c r="L189" s="8"/>
    </row>
    <row r="190" ht="14.25">
      <c r="L190" s="8"/>
    </row>
    <row r="191" ht="14.25">
      <c r="L191" s="8"/>
    </row>
    <row r="192" ht="14.25">
      <c r="L192" s="8"/>
    </row>
    <row r="193" ht="14.25">
      <c r="L193" s="8"/>
    </row>
    <row r="194" ht="14.25">
      <c r="L194" s="8"/>
    </row>
    <row r="195" ht="14.25">
      <c r="L195" s="8"/>
    </row>
    <row r="196" ht="14.25">
      <c r="L196" s="8"/>
    </row>
    <row r="197" ht="14.25">
      <c r="L197" s="8"/>
    </row>
    <row r="198" ht="14.25">
      <c r="L198" s="8"/>
    </row>
    <row r="199" ht="14.25">
      <c r="L199" s="8"/>
    </row>
    <row r="200" ht="14.25">
      <c r="L200" s="8"/>
    </row>
    <row r="201" ht="14.25">
      <c r="L201" s="8"/>
    </row>
    <row r="202" ht="14.25">
      <c r="L202" s="8"/>
    </row>
    <row r="203" ht="14.25">
      <c r="L203" s="8"/>
    </row>
    <row r="204" ht="14.25">
      <c r="L204" s="8"/>
    </row>
    <row r="205" ht="14.25">
      <c r="L205" s="8"/>
    </row>
    <row r="206" ht="14.25">
      <c r="L206" s="8"/>
    </row>
    <row r="207" ht="14.25">
      <c r="L207" s="8"/>
    </row>
    <row r="208" ht="14.25">
      <c r="L208" s="8"/>
    </row>
    <row r="209" ht="14.25">
      <c r="L209" s="8"/>
    </row>
    <row r="210" ht="14.25">
      <c r="L210" s="8"/>
    </row>
    <row r="211" ht="14.25">
      <c r="L211" s="8"/>
    </row>
    <row r="212" ht="14.25">
      <c r="L212" s="8"/>
    </row>
    <row r="213" ht="14.25">
      <c r="L213" s="8"/>
    </row>
    <row r="214" ht="14.25">
      <c r="L214" s="8"/>
    </row>
    <row r="215" ht="14.25">
      <c r="L215" s="8"/>
    </row>
    <row r="216" ht="14.25">
      <c r="L216" s="8"/>
    </row>
    <row r="217" ht="14.25">
      <c r="L217" s="8"/>
    </row>
    <row r="218" ht="14.25">
      <c r="L218" s="8"/>
    </row>
    <row r="219" ht="14.25">
      <c r="L219" s="8"/>
    </row>
    <row r="220" ht="14.25">
      <c r="L220" s="8"/>
    </row>
    <row r="221" ht="14.25">
      <c r="L221" s="8"/>
    </row>
    <row r="222" ht="14.25">
      <c r="L222" s="8"/>
    </row>
    <row r="223" ht="14.25">
      <c r="L223" s="8"/>
    </row>
    <row r="224" ht="14.25">
      <c r="L224" s="8"/>
    </row>
    <row r="225" ht="14.25">
      <c r="L225" s="8"/>
    </row>
    <row r="226" ht="14.25">
      <c r="L226" s="8"/>
    </row>
    <row r="227" ht="14.25">
      <c r="L227" s="8"/>
    </row>
    <row r="228" ht="14.25">
      <c r="L228" s="8"/>
    </row>
    <row r="229" ht="14.25">
      <c r="L229" s="8"/>
    </row>
    <row r="230" ht="14.25">
      <c r="L230" s="8"/>
    </row>
    <row r="231" ht="14.25">
      <c r="L231" s="8"/>
    </row>
    <row r="232" ht="14.25">
      <c r="L232" s="8"/>
    </row>
    <row r="233" ht="14.25">
      <c r="L233" s="8"/>
    </row>
    <row r="234" ht="14.25">
      <c r="L234" s="8"/>
    </row>
    <row r="235" ht="14.25">
      <c r="L235" s="8"/>
    </row>
    <row r="236" ht="14.25">
      <c r="L236" s="8"/>
    </row>
    <row r="237" ht="14.25">
      <c r="L237" s="8"/>
    </row>
    <row r="238" ht="14.25">
      <c r="L238" s="8"/>
    </row>
    <row r="239" ht="14.25">
      <c r="L239" s="8"/>
    </row>
    <row r="240" ht="14.25">
      <c r="L240" s="8"/>
    </row>
    <row r="241" ht="14.25">
      <c r="L241" s="8"/>
    </row>
    <row r="242" ht="14.25">
      <c r="L242" s="8"/>
    </row>
    <row r="243" ht="14.25">
      <c r="L243" s="8"/>
    </row>
    <row r="244" ht="14.25">
      <c r="L244" s="8"/>
    </row>
    <row r="245" ht="14.25">
      <c r="L245" s="8"/>
    </row>
    <row r="246" ht="14.25">
      <c r="L246" s="8"/>
    </row>
    <row r="247" ht="14.25">
      <c r="L247" s="8"/>
    </row>
    <row r="248" ht="14.25">
      <c r="L248" s="8"/>
    </row>
    <row r="249" ht="14.25">
      <c r="L249" s="8"/>
    </row>
    <row r="250" ht="14.25">
      <c r="L250" s="8"/>
    </row>
    <row r="251" ht="14.25">
      <c r="L251" s="8"/>
    </row>
    <row r="252" ht="14.25">
      <c r="L252" s="8"/>
    </row>
    <row r="253" ht="14.25">
      <c r="L253" s="8"/>
    </row>
    <row r="254" ht="14.25">
      <c r="L254" s="8"/>
    </row>
    <row r="255" ht="14.25">
      <c r="L255" s="8"/>
    </row>
    <row r="256" ht="14.25">
      <c r="L256" s="8"/>
    </row>
    <row r="257" ht="14.25">
      <c r="L257" s="8"/>
    </row>
    <row r="258" ht="14.25">
      <c r="L258" s="8"/>
    </row>
    <row r="259" ht="14.25">
      <c r="L259" s="8"/>
    </row>
    <row r="260" ht="14.25">
      <c r="L260" s="8"/>
    </row>
    <row r="261" ht="14.25">
      <c r="L261" s="8"/>
    </row>
    <row r="262" ht="14.25">
      <c r="L262" s="8"/>
    </row>
    <row r="263" ht="14.25">
      <c r="L263" s="8"/>
    </row>
    <row r="264" ht="14.25">
      <c r="L264" s="8"/>
    </row>
    <row r="265" ht="14.25">
      <c r="L265" s="8"/>
    </row>
    <row r="266" ht="14.25">
      <c r="L266" s="8"/>
    </row>
    <row r="267" ht="14.25">
      <c r="L267" s="8"/>
    </row>
    <row r="268" ht="14.25">
      <c r="L268" s="8"/>
    </row>
    <row r="269" ht="14.25">
      <c r="L269" s="8"/>
    </row>
    <row r="270" ht="14.25">
      <c r="L270" s="8"/>
    </row>
    <row r="271" ht="14.25">
      <c r="L271" s="8"/>
    </row>
    <row r="272" ht="14.25">
      <c r="L272" s="8"/>
    </row>
    <row r="273" ht="14.25">
      <c r="L273" s="8"/>
    </row>
    <row r="274" ht="14.25">
      <c r="L274" s="8"/>
    </row>
    <row r="275" ht="14.25">
      <c r="L275" s="8"/>
    </row>
    <row r="276" ht="14.25">
      <c r="L276" s="8"/>
    </row>
    <row r="277" ht="14.25">
      <c r="L277" s="8"/>
    </row>
    <row r="278" ht="14.25">
      <c r="L278" s="8"/>
    </row>
    <row r="279" ht="14.25">
      <c r="L279" s="8"/>
    </row>
    <row r="280" ht="14.25">
      <c r="L280" s="8"/>
    </row>
    <row r="281" ht="14.25">
      <c r="L281" s="8"/>
    </row>
    <row r="282" ht="14.25">
      <c r="L282" s="8"/>
    </row>
    <row r="283" ht="14.25">
      <c r="L283" s="8"/>
    </row>
    <row r="284" ht="14.25">
      <c r="L284" s="8"/>
    </row>
    <row r="285" ht="14.25">
      <c r="L285" s="8"/>
    </row>
    <row r="286" ht="14.25">
      <c r="L286" s="8"/>
    </row>
    <row r="287" ht="14.25">
      <c r="L287" s="8"/>
    </row>
    <row r="288" ht="14.25">
      <c r="L288" s="8"/>
    </row>
    <row r="289" ht="14.25">
      <c r="L289" s="8"/>
    </row>
    <row r="290" ht="14.25">
      <c r="L290" s="8"/>
    </row>
    <row r="291" ht="14.25">
      <c r="L291" s="8"/>
    </row>
    <row r="292" ht="14.25">
      <c r="L292" s="8"/>
    </row>
    <row r="293" ht="14.25">
      <c r="L293" s="8"/>
    </row>
    <row r="294" ht="14.25">
      <c r="L294" s="8"/>
    </row>
    <row r="295" ht="14.25">
      <c r="L295" s="8"/>
    </row>
    <row r="296" ht="14.25">
      <c r="L296" s="8"/>
    </row>
    <row r="297" ht="14.25">
      <c r="L297" s="8"/>
    </row>
    <row r="298" ht="14.25">
      <c r="L298" s="8"/>
    </row>
    <row r="299" ht="14.25">
      <c r="L299" s="8"/>
    </row>
    <row r="300" ht="14.25">
      <c r="L300" s="8"/>
    </row>
    <row r="301" ht="14.25">
      <c r="L301" s="8"/>
    </row>
    <row r="302" ht="14.25">
      <c r="L302" s="8"/>
    </row>
    <row r="303" ht="14.25">
      <c r="L303" s="8"/>
    </row>
    <row r="304" ht="14.25">
      <c r="L304" s="8"/>
    </row>
    <row r="305" ht="14.25">
      <c r="L305" s="8"/>
    </row>
    <row r="306" ht="14.25">
      <c r="L306" s="8"/>
    </row>
    <row r="307" ht="14.25">
      <c r="L307" s="8"/>
    </row>
    <row r="308" ht="14.25">
      <c r="L308" s="8"/>
    </row>
    <row r="309" ht="14.25">
      <c r="L309" s="8"/>
    </row>
    <row r="310" ht="14.25">
      <c r="L310" s="8"/>
    </row>
    <row r="311" ht="14.25">
      <c r="L311" s="8"/>
    </row>
    <row r="312" ht="14.25">
      <c r="L312" s="8"/>
    </row>
    <row r="313" ht="14.25">
      <c r="L313" s="8"/>
    </row>
    <row r="314" ht="14.25">
      <c r="L314" s="8"/>
    </row>
    <row r="315" ht="14.25">
      <c r="L315" s="8"/>
    </row>
    <row r="316" ht="14.25">
      <c r="L316" s="8"/>
    </row>
    <row r="317" ht="14.25">
      <c r="L317" s="8"/>
    </row>
    <row r="318" ht="14.25">
      <c r="L318" s="8"/>
    </row>
    <row r="319" ht="14.25">
      <c r="L319" s="8"/>
    </row>
    <row r="320" ht="14.25">
      <c r="L320" s="8"/>
    </row>
    <row r="321" ht="14.25">
      <c r="L321" s="8"/>
    </row>
    <row r="322" ht="14.25">
      <c r="L322" s="8"/>
    </row>
    <row r="323" ht="14.25">
      <c r="L323" s="8"/>
    </row>
    <row r="324" ht="14.25">
      <c r="L324" s="8"/>
    </row>
    <row r="325" ht="14.25">
      <c r="L325" s="8"/>
    </row>
    <row r="326" ht="14.25">
      <c r="L326" s="8"/>
    </row>
    <row r="327" ht="14.25">
      <c r="L327" s="8"/>
    </row>
    <row r="328" ht="14.25">
      <c r="L328" s="8"/>
    </row>
    <row r="329" ht="14.25">
      <c r="L329" s="8"/>
    </row>
    <row r="330" ht="14.25">
      <c r="L330" s="8"/>
    </row>
    <row r="331" ht="14.25">
      <c r="L331" s="8"/>
    </row>
    <row r="332" ht="14.25">
      <c r="L332" s="8"/>
    </row>
    <row r="333" ht="14.25">
      <c r="L333" s="8"/>
    </row>
    <row r="334" ht="14.25">
      <c r="L334" s="8"/>
    </row>
    <row r="335" ht="14.25">
      <c r="L335" s="8"/>
    </row>
    <row r="336" ht="14.25">
      <c r="L336" s="8"/>
    </row>
    <row r="337" ht="14.25">
      <c r="L337" s="8"/>
    </row>
    <row r="338" ht="14.25">
      <c r="L338" s="8"/>
    </row>
    <row r="339" ht="14.25">
      <c r="L339" s="8"/>
    </row>
    <row r="340" ht="14.25">
      <c r="L340" s="8"/>
    </row>
    <row r="341" ht="14.25">
      <c r="L341" s="8"/>
    </row>
    <row r="342" ht="14.25">
      <c r="L342" s="8"/>
    </row>
    <row r="343" ht="14.25">
      <c r="L343" s="8"/>
    </row>
    <row r="344" ht="14.25">
      <c r="L344" s="8"/>
    </row>
    <row r="345" ht="14.25">
      <c r="L345" s="8"/>
    </row>
    <row r="346" ht="14.25">
      <c r="L346" s="8"/>
    </row>
    <row r="347" ht="14.25">
      <c r="L347" s="8"/>
    </row>
    <row r="348" ht="14.25">
      <c r="L348" s="8"/>
    </row>
    <row r="349" ht="14.25">
      <c r="L349" s="8"/>
    </row>
    <row r="350" ht="14.25">
      <c r="L350" s="8"/>
    </row>
    <row r="351" ht="14.25">
      <c r="L351" s="8"/>
    </row>
    <row r="352" ht="14.25">
      <c r="L352" s="8"/>
    </row>
    <row r="353" ht="14.25">
      <c r="L353" s="8"/>
    </row>
    <row r="354" ht="14.25">
      <c r="L354" s="8"/>
    </row>
    <row r="355" ht="14.25">
      <c r="L355" s="8"/>
    </row>
    <row r="356" ht="14.25">
      <c r="L356" s="8"/>
    </row>
    <row r="357" ht="14.25">
      <c r="L357" s="8"/>
    </row>
    <row r="358" ht="14.25">
      <c r="L358" s="8"/>
    </row>
    <row r="359" ht="14.25">
      <c r="L359" s="8"/>
    </row>
    <row r="360" ht="14.25">
      <c r="L360" s="8"/>
    </row>
    <row r="361" ht="14.25">
      <c r="L361" s="8"/>
    </row>
    <row r="362" ht="14.25">
      <c r="L362" s="8"/>
    </row>
    <row r="363" ht="14.25">
      <c r="L363" s="8"/>
    </row>
    <row r="364" ht="14.25">
      <c r="L364" s="8"/>
    </row>
    <row r="365" ht="14.25">
      <c r="L365" s="8"/>
    </row>
    <row r="366" ht="14.25">
      <c r="L366" s="8"/>
    </row>
    <row r="367" ht="14.25">
      <c r="L367" s="8"/>
    </row>
    <row r="368" ht="14.25">
      <c r="L368" s="8"/>
    </row>
    <row r="369" ht="14.25">
      <c r="L369" s="8"/>
    </row>
    <row r="370" ht="14.25">
      <c r="L370" s="8"/>
    </row>
    <row r="371" ht="14.25">
      <c r="L371" s="8"/>
    </row>
    <row r="372" ht="14.25">
      <c r="L372" s="8"/>
    </row>
    <row r="373" ht="14.25">
      <c r="L373" s="8"/>
    </row>
    <row r="374" ht="14.25">
      <c r="L374" s="8"/>
    </row>
    <row r="375" ht="14.25">
      <c r="L375" s="8"/>
    </row>
    <row r="376" ht="14.25">
      <c r="L376" s="8"/>
    </row>
    <row r="377" ht="14.25">
      <c r="L377" s="8"/>
    </row>
    <row r="378" ht="14.25">
      <c r="L378" s="8"/>
    </row>
    <row r="379" ht="14.25">
      <c r="L379" s="8"/>
    </row>
    <row r="380" ht="14.25">
      <c r="L380" s="8"/>
    </row>
    <row r="381" ht="14.25">
      <c r="L381" s="8"/>
    </row>
    <row r="382" ht="14.25">
      <c r="L382" s="8"/>
    </row>
    <row r="383" ht="14.25">
      <c r="L383" s="8"/>
    </row>
    <row r="384" ht="14.25">
      <c r="L384" s="8"/>
    </row>
    <row r="385" ht="14.25">
      <c r="L385" s="8"/>
    </row>
    <row r="386" ht="14.25">
      <c r="L386" s="8"/>
    </row>
    <row r="387" ht="14.25">
      <c r="L387" s="8"/>
    </row>
    <row r="388" ht="14.25">
      <c r="L388" s="8"/>
    </row>
    <row r="389" ht="14.25">
      <c r="L389" s="8"/>
    </row>
    <row r="390" ht="14.25">
      <c r="L390" s="8"/>
    </row>
    <row r="391" ht="14.25">
      <c r="L391" s="8"/>
    </row>
    <row r="392" ht="14.25">
      <c r="L392" s="8"/>
    </row>
    <row r="393" ht="14.25">
      <c r="L393" s="8"/>
    </row>
    <row r="394" ht="14.25">
      <c r="L394" s="8"/>
    </row>
    <row r="395" ht="14.25">
      <c r="L395" s="8"/>
    </row>
    <row r="396" ht="14.25">
      <c r="L396" s="8"/>
    </row>
    <row r="397" ht="14.25">
      <c r="L397" s="8"/>
    </row>
    <row r="398" ht="14.25">
      <c r="L398" s="8"/>
    </row>
    <row r="399" ht="14.25">
      <c r="L399" s="8"/>
    </row>
    <row r="400" ht="14.25">
      <c r="L400" s="8"/>
    </row>
    <row r="401" ht="14.25">
      <c r="L401" s="8"/>
    </row>
    <row r="402" ht="14.25">
      <c r="L402" s="8"/>
    </row>
    <row r="403" ht="14.25">
      <c r="L403" s="8"/>
    </row>
    <row r="404" ht="14.25">
      <c r="L404" s="8"/>
    </row>
    <row r="405" ht="14.25">
      <c r="L405" s="8"/>
    </row>
    <row r="406" ht="14.25">
      <c r="L406" s="8"/>
    </row>
    <row r="407" ht="14.25">
      <c r="L407" s="8"/>
    </row>
    <row r="408" ht="14.25">
      <c r="L408" s="8"/>
    </row>
    <row r="409" ht="14.25">
      <c r="L409" s="8"/>
    </row>
    <row r="410" ht="14.25">
      <c r="L410" s="8"/>
    </row>
    <row r="411" ht="14.25">
      <c r="L411" s="8"/>
    </row>
    <row r="412" ht="14.25">
      <c r="L412" s="8"/>
    </row>
    <row r="413" ht="14.25">
      <c r="L413" s="8"/>
    </row>
    <row r="414" ht="14.25">
      <c r="L414" s="8"/>
    </row>
    <row r="415" ht="14.25">
      <c r="L415" s="8"/>
    </row>
    <row r="416" ht="14.25">
      <c r="L416" s="8"/>
    </row>
    <row r="417" ht="14.25">
      <c r="L417" s="8"/>
    </row>
    <row r="418" ht="14.25">
      <c r="L418" s="8"/>
    </row>
    <row r="419" ht="14.25">
      <c r="L419" s="8"/>
    </row>
    <row r="420" ht="14.25">
      <c r="L420" s="8"/>
    </row>
    <row r="421" ht="14.25">
      <c r="L421" s="8"/>
    </row>
    <row r="422" ht="14.25">
      <c r="L422" s="8"/>
    </row>
    <row r="423" ht="14.25">
      <c r="L423" s="8"/>
    </row>
    <row r="424" ht="14.25">
      <c r="L424" s="8"/>
    </row>
    <row r="425" ht="14.25">
      <c r="L425" s="8"/>
    </row>
    <row r="426" ht="14.25">
      <c r="L426" s="8"/>
    </row>
    <row r="427" ht="14.25">
      <c r="L427" s="8"/>
    </row>
    <row r="428" ht="14.25">
      <c r="L428" s="8"/>
    </row>
    <row r="429" ht="14.25">
      <c r="L429" s="8"/>
    </row>
    <row r="430" ht="14.25">
      <c r="L430" s="8"/>
    </row>
    <row r="431" ht="14.25">
      <c r="L431" s="8"/>
    </row>
    <row r="432" ht="14.25">
      <c r="L432" s="8"/>
    </row>
    <row r="433" ht="14.25">
      <c r="L433" s="8"/>
    </row>
    <row r="434" ht="14.25">
      <c r="L434" s="8"/>
    </row>
    <row r="435" ht="14.25">
      <c r="L435" s="8"/>
    </row>
    <row r="436" ht="14.25">
      <c r="L436" s="8"/>
    </row>
    <row r="437" ht="14.25">
      <c r="L437" s="8"/>
    </row>
    <row r="438" ht="14.25">
      <c r="L438" s="8"/>
    </row>
    <row r="439" ht="14.25">
      <c r="L439" s="8"/>
    </row>
    <row r="440" ht="14.25">
      <c r="L440" s="8"/>
    </row>
    <row r="441" ht="14.25">
      <c r="L441" s="8"/>
    </row>
    <row r="442" ht="14.25">
      <c r="L442" s="8"/>
    </row>
    <row r="443" ht="14.25">
      <c r="L443" s="8"/>
    </row>
    <row r="444" ht="14.25">
      <c r="L444" s="8"/>
    </row>
    <row r="445" ht="14.25">
      <c r="L445" s="8"/>
    </row>
    <row r="446" ht="14.25">
      <c r="L446" s="8"/>
    </row>
    <row r="447" ht="14.25">
      <c r="L447" s="8"/>
    </row>
    <row r="448" ht="14.25">
      <c r="L448" s="8"/>
    </row>
    <row r="449" ht="14.25">
      <c r="L449" s="8"/>
    </row>
    <row r="450" ht="14.25">
      <c r="L450" s="8"/>
    </row>
    <row r="451" ht="14.25">
      <c r="L451" s="8"/>
    </row>
    <row r="452" ht="14.25">
      <c r="L452" s="8"/>
    </row>
    <row r="453" ht="14.25">
      <c r="L453" s="8"/>
    </row>
    <row r="454" ht="14.25">
      <c r="L454" s="8"/>
    </row>
    <row r="455" ht="14.25">
      <c r="L455" s="8"/>
    </row>
    <row r="456" ht="14.25">
      <c r="L456" s="8"/>
    </row>
    <row r="457" ht="14.25">
      <c r="L457" s="8"/>
    </row>
    <row r="458" ht="14.25">
      <c r="L458" s="8"/>
    </row>
    <row r="459" ht="14.25">
      <c r="L459" s="8"/>
    </row>
    <row r="460" ht="14.25">
      <c r="L460" s="8"/>
    </row>
    <row r="461" ht="14.25">
      <c r="L461" s="8"/>
    </row>
    <row r="462" ht="14.25">
      <c r="L462" s="8"/>
    </row>
    <row r="463" ht="14.25">
      <c r="L463" s="8"/>
    </row>
    <row r="464" ht="14.25">
      <c r="L464" s="8"/>
    </row>
    <row r="465" ht="14.25">
      <c r="L465" s="8"/>
    </row>
    <row r="466" ht="14.25">
      <c r="L466" s="8"/>
    </row>
    <row r="467" ht="14.25">
      <c r="L467" s="8"/>
    </row>
    <row r="468" ht="14.25">
      <c r="L468" s="8"/>
    </row>
    <row r="469" ht="14.25">
      <c r="L469" s="8"/>
    </row>
    <row r="470" ht="14.25">
      <c r="L470" s="8"/>
    </row>
    <row r="471" ht="14.25">
      <c r="L471" s="8"/>
    </row>
    <row r="472" ht="14.25">
      <c r="L472" s="8"/>
    </row>
    <row r="473" ht="14.25">
      <c r="L473" s="8"/>
    </row>
    <row r="474" ht="14.25">
      <c r="L474" s="8"/>
    </row>
    <row r="475" ht="14.25">
      <c r="L475" s="8"/>
    </row>
    <row r="476" ht="14.25">
      <c r="L476" s="8"/>
    </row>
    <row r="477" ht="14.25">
      <c r="L477" s="8"/>
    </row>
    <row r="478" ht="14.25">
      <c r="L478" s="8"/>
    </row>
    <row r="479" ht="14.25">
      <c r="L479" s="8"/>
    </row>
    <row r="480" ht="14.25">
      <c r="L480" s="8"/>
    </row>
    <row r="481" ht="14.25">
      <c r="L481" s="8"/>
    </row>
    <row r="482" ht="14.25">
      <c r="L482" s="8"/>
    </row>
    <row r="483" ht="14.25">
      <c r="L483" s="8"/>
    </row>
    <row r="484" ht="14.25">
      <c r="L484" s="8"/>
    </row>
    <row r="485" ht="14.25">
      <c r="L485" s="8"/>
    </row>
    <row r="486" ht="14.25">
      <c r="L486" s="8"/>
    </row>
    <row r="487" ht="14.25">
      <c r="L487" s="8"/>
    </row>
    <row r="488" ht="14.25">
      <c r="L488" s="8"/>
    </row>
    <row r="489" ht="14.25">
      <c r="L489" s="8"/>
    </row>
    <row r="490" ht="14.25">
      <c r="L490" s="8"/>
    </row>
    <row r="491" ht="14.25">
      <c r="L491" s="8"/>
    </row>
    <row r="492" ht="14.25">
      <c r="L492" s="8"/>
    </row>
    <row r="493" ht="14.25">
      <c r="L493" s="8"/>
    </row>
    <row r="494" ht="14.25">
      <c r="L494" s="8"/>
    </row>
    <row r="495" ht="14.25">
      <c r="L495" s="8"/>
    </row>
    <row r="496" ht="14.25">
      <c r="L496" s="8"/>
    </row>
    <row r="497" ht="14.25">
      <c r="L497" s="8"/>
    </row>
    <row r="498" ht="14.25">
      <c r="L498" s="8"/>
    </row>
    <row r="499" ht="14.25">
      <c r="L499" s="8"/>
    </row>
    <row r="500" ht="14.25">
      <c r="L500" s="8"/>
    </row>
    <row r="501" ht="14.25">
      <c r="L501" s="8"/>
    </row>
    <row r="502" ht="14.25">
      <c r="L502" s="8"/>
    </row>
    <row r="503" ht="14.25">
      <c r="L503" s="8"/>
    </row>
    <row r="504" ht="14.25">
      <c r="L504" s="8"/>
    </row>
    <row r="505" ht="14.25">
      <c r="L505" s="8"/>
    </row>
    <row r="506" ht="14.25">
      <c r="L506" s="8"/>
    </row>
    <row r="507" ht="14.25">
      <c r="L507" s="8"/>
    </row>
    <row r="508" ht="14.25">
      <c r="L508" s="8"/>
    </row>
    <row r="509" ht="14.25">
      <c r="L509" s="8"/>
    </row>
    <row r="510" ht="14.25">
      <c r="L510" s="8"/>
    </row>
    <row r="511" ht="14.25"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  <row r="1425" ht="14.25">
      <c r="L1425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0"/>
  <sheetViews>
    <sheetView workbookViewId="0" topLeftCell="A32">
      <selection activeCell="H28" sqref="H28"/>
    </sheetView>
  </sheetViews>
  <sheetFormatPr defaultColWidth="9.140625" defaultRowHeight="12.75"/>
  <cols>
    <col min="1" max="1" width="3.00390625" style="1" customWidth="1"/>
    <col min="2" max="2" width="3.28125" style="23" customWidth="1"/>
    <col min="3" max="3" width="3.57421875" style="1" customWidth="1"/>
    <col min="4" max="4" width="36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22" t="s">
        <v>94</v>
      </c>
    </row>
    <row r="2" ht="15">
      <c r="B2" s="22" t="s">
        <v>53</v>
      </c>
    </row>
    <row r="4" spans="6:8" ht="15">
      <c r="F4" s="3" t="s">
        <v>54</v>
      </c>
      <c r="H4" s="3" t="s">
        <v>54</v>
      </c>
    </row>
    <row r="5" spans="6:8" ht="15">
      <c r="F5" s="3" t="s">
        <v>55</v>
      </c>
      <c r="H5" s="3" t="s">
        <v>58</v>
      </c>
    </row>
    <row r="6" spans="6:8" ht="15">
      <c r="F6" s="3" t="s">
        <v>4</v>
      </c>
      <c r="H6" s="3" t="s">
        <v>59</v>
      </c>
    </row>
    <row r="7" spans="6:8" ht="15">
      <c r="F7" s="3" t="s">
        <v>56</v>
      </c>
      <c r="H7" s="3" t="s">
        <v>60</v>
      </c>
    </row>
    <row r="8" spans="6:8" ht="15">
      <c r="F8" s="4">
        <v>36646</v>
      </c>
      <c r="H8" s="4">
        <v>36556</v>
      </c>
    </row>
    <row r="9" spans="6:8" ht="15">
      <c r="F9" s="3" t="s">
        <v>57</v>
      </c>
      <c r="H9" s="3" t="s">
        <v>57</v>
      </c>
    </row>
    <row r="10" spans="6:8" ht="14.25">
      <c r="F10" s="8"/>
      <c r="G10" s="8"/>
      <c r="H10" s="8"/>
    </row>
    <row r="11" spans="2:8" ht="14.25">
      <c r="B11" s="23">
        <v>1</v>
      </c>
      <c r="C11" s="1" t="s">
        <v>61</v>
      </c>
      <c r="F11" s="8">
        <v>78525</v>
      </c>
      <c r="G11" s="8"/>
      <c r="H11" s="8">
        <v>79618</v>
      </c>
    </row>
    <row r="12" spans="2:8" ht="14.25">
      <c r="B12" s="23">
        <v>2</v>
      </c>
      <c r="C12" s="1" t="s">
        <v>93</v>
      </c>
      <c r="F12" s="8">
        <v>10065</v>
      </c>
      <c r="G12" s="8"/>
      <c r="H12" s="8">
        <v>9199</v>
      </c>
    </row>
    <row r="13" spans="2:8" ht="14.25">
      <c r="B13" s="23">
        <v>3</v>
      </c>
      <c r="C13" s="1" t="s">
        <v>62</v>
      </c>
      <c r="F13" s="8">
        <v>7516</v>
      </c>
      <c r="G13" s="8"/>
      <c r="H13" s="8">
        <v>7482</v>
      </c>
    </row>
    <row r="14" spans="2:8" ht="14.25">
      <c r="B14" s="23">
        <v>4</v>
      </c>
      <c r="C14" s="1" t="s">
        <v>63</v>
      </c>
      <c r="F14" s="8">
        <f>1048+942</f>
        <v>1990</v>
      </c>
      <c r="G14" s="8"/>
      <c r="H14" s="8">
        <v>2021</v>
      </c>
    </row>
    <row r="15" spans="2:8" ht="14.25">
      <c r="B15" s="23">
        <v>5</v>
      </c>
      <c r="C15" s="1" t="s">
        <v>86</v>
      </c>
      <c r="F15" s="8">
        <v>6395</v>
      </c>
      <c r="G15" s="8"/>
      <c r="H15" s="8">
        <v>6590</v>
      </c>
    </row>
    <row r="16" spans="6:8" ht="14.25">
      <c r="F16" s="8"/>
      <c r="G16" s="8"/>
      <c r="H16" s="8"/>
    </row>
    <row r="17" spans="2:8" ht="14.25">
      <c r="B17" s="23">
        <v>6</v>
      </c>
      <c r="C17" s="1" t="s">
        <v>64</v>
      </c>
      <c r="F17" s="8"/>
      <c r="G17" s="8"/>
      <c r="H17" s="8"/>
    </row>
    <row r="18" spans="4:8" ht="14.25">
      <c r="D18" s="1" t="s">
        <v>65</v>
      </c>
      <c r="F18" s="8">
        <v>10233</v>
      </c>
      <c r="G18" s="8"/>
      <c r="H18" s="8">
        <v>10352</v>
      </c>
    </row>
    <row r="19" spans="4:8" ht="14.25">
      <c r="D19" s="1" t="s">
        <v>66</v>
      </c>
      <c r="F19" s="8">
        <v>25118</v>
      </c>
      <c r="G19" s="8"/>
      <c r="H19" s="8">
        <v>23328</v>
      </c>
    </row>
    <row r="20" spans="4:8" ht="14.25">
      <c r="D20" s="1" t="s">
        <v>85</v>
      </c>
      <c r="F20" s="8">
        <v>3046</v>
      </c>
      <c r="G20" s="8"/>
      <c r="H20" s="8">
        <v>3543</v>
      </c>
    </row>
    <row r="21" spans="4:8" ht="14.25">
      <c r="D21" s="1" t="s">
        <v>67</v>
      </c>
      <c r="F21" s="8">
        <f>8701+6564</f>
        <v>15265</v>
      </c>
      <c r="G21" s="8"/>
      <c r="H21" s="8">
        <f>8667+5805</f>
        <v>14472</v>
      </c>
    </row>
    <row r="22" spans="6:8" ht="14.25">
      <c r="F22" s="12">
        <f>SUM(F18:F21)</f>
        <v>53662</v>
      </c>
      <c r="G22" s="8"/>
      <c r="H22" s="12">
        <f>SUM(H18:H21)</f>
        <v>51695</v>
      </c>
    </row>
    <row r="23" spans="6:8" ht="14.25">
      <c r="F23" s="8"/>
      <c r="G23" s="8"/>
      <c r="H23" s="8"/>
    </row>
    <row r="24" spans="2:8" ht="14.25">
      <c r="B24" s="23">
        <v>7</v>
      </c>
      <c r="C24" s="1" t="s">
        <v>68</v>
      </c>
      <c r="F24" s="8"/>
      <c r="G24" s="8"/>
      <c r="H24" s="8"/>
    </row>
    <row r="25" spans="4:8" ht="14.25">
      <c r="D25" s="1" t="s">
        <v>69</v>
      </c>
      <c r="F25" s="8">
        <v>2702</v>
      </c>
      <c r="G25" s="8"/>
      <c r="H25" s="8">
        <v>3209</v>
      </c>
    </row>
    <row r="26" spans="4:8" ht="14.25">
      <c r="D26" s="1" t="s">
        <v>70</v>
      </c>
      <c r="F26" s="8">
        <v>9952</v>
      </c>
      <c r="G26" s="8"/>
      <c r="H26" s="8">
        <v>11857</v>
      </c>
    </row>
    <row r="27" spans="4:8" ht="14.25">
      <c r="D27" s="1" t="s">
        <v>71</v>
      </c>
      <c r="F27" s="8">
        <f>3845+572+181+10</f>
        <v>4608</v>
      </c>
      <c r="G27" s="8"/>
      <c r="H27" s="8">
        <v>3217</v>
      </c>
    </row>
    <row r="28" spans="4:8" ht="14.25">
      <c r="D28" s="1" t="s">
        <v>88</v>
      </c>
      <c r="F28" s="8">
        <v>914</v>
      </c>
      <c r="G28" s="8"/>
      <c r="H28" s="8">
        <v>914</v>
      </c>
    </row>
    <row r="29" spans="4:8" ht="14.25">
      <c r="D29" s="1" t="s">
        <v>72</v>
      </c>
      <c r="F29" s="8">
        <v>806</v>
      </c>
      <c r="G29" s="8"/>
      <c r="H29" s="8">
        <v>756</v>
      </c>
    </row>
    <row r="30" spans="6:8" ht="14.25">
      <c r="F30" s="12">
        <f>SUM(F25:F29)</f>
        <v>18982</v>
      </c>
      <c r="G30" s="8"/>
      <c r="H30" s="12">
        <f>SUM(H25:H29)</f>
        <v>19953</v>
      </c>
    </row>
    <row r="31" spans="6:8" ht="14.25">
      <c r="F31" s="8"/>
      <c r="G31" s="8"/>
      <c r="H31" s="8"/>
    </row>
    <row r="32" spans="2:8" ht="14.25">
      <c r="B32" s="23">
        <v>8</v>
      </c>
      <c r="C32" s="1" t="s">
        <v>92</v>
      </c>
      <c r="F32" s="8">
        <f>+F22-F30</f>
        <v>34680</v>
      </c>
      <c r="G32" s="8"/>
      <c r="H32" s="8">
        <f>+H22-H30</f>
        <v>31742</v>
      </c>
    </row>
    <row r="33" spans="6:8" ht="14.25">
      <c r="F33" s="8"/>
      <c r="G33" s="8"/>
      <c r="H33" s="8"/>
    </row>
    <row r="34" spans="6:8" ht="15" thickBot="1">
      <c r="F34" s="10">
        <f>+F11+F12+F13+F14+F32+F15</f>
        <v>139171</v>
      </c>
      <c r="G34" s="8"/>
      <c r="H34" s="10">
        <f>+H11+H12+H13+H14+H32+H15</f>
        <v>136652</v>
      </c>
    </row>
    <row r="35" spans="6:8" ht="15" thickTop="1">
      <c r="F35" s="8"/>
      <c r="G35" s="8"/>
      <c r="H35" s="8"/>
    </row>
    <row r="36" spans="2:8" ht="14.25">
      <c r="B36" s="23">
        <v>9</v>
      </c>
      <c r="C36" s="1" t="s">
        <v>73</v>
      </c>
      <c r="F36" s="8"/>
      <c r="G36" s="8"/>
      <c r="H36" s="8"/>
    </row>
    <row r="37" spans="3:8" ht="14.25">
      <c r="C37" s="1" t="s">
        <v>74</v>
      </c>
      <c r="F37" s="8">
        <v>63658</v>
      </c>
      <c r="G37" s="8"/>
      <c r="H37" s="8">
        <v>63488</v>
      </c>
    </row>
    <row r="38" spans="3:8" ht="14.25">
      <c r="C38" s="1" t="s">
        <v>75</v>
      </c>
      <c r="F38" s="8"/>
      <c r="G38" s="8"/>
      <c r="H38" s="8"/>
    </row>
    <row r="39" spans="4:8" ht="14.25">
      <c r="D39" s="1" t="s">
        <v>76</v>
      </c>
      <c r="F39" s="8">
        <v>14975</v>
      </c>
      <c r="G39" s="8"/>
      <c r="H39" s="8">
        <v>14959</v>
      </c>
    </row>
    <row r="40" spans="4:8" ht="14.25">
      <c r="D40" s="1" t="s">
        <v>77</v>
      </c>
      <c r="F40" s="8">
        <v>0</v>
      </c>
      <c r="G40" s="8"/>
      <c r="H40" s="8">
        <v>0</v>
      </c>
    </row>
    <row r="41" spans="4:8" ht="14.25">
      <c r="D41" s="1" t="s">
        <v>78</v>
      </c>
      <c r="F41" s="8">
        <v>1830</v>
      </c>
      <c r="G41" s="8"/>
      <c r="H41" s="8">
        <v>1830</v>
      </c>
    </row>
    <row r="42" spans="4:8" ht="14.25">
      <c r="D42" s="1" t="s">
        <v>79</v>
      </c>
      <c r="F42" s="8">
        <v>26373</v>
      </c>
      <c r="G42" s="8"/>
      <c r="H42" s="8">
        <v>23144</v>
      </c>
    </row>
    <row r="43" spans="6:8" ht="14.25">
      <c r="F43" s="8"/>
      <c r="G43" s="8"/>
      <c r="H43" s="8"/>
    </row>
    <row r="44" spans="2:8" ht="14.25">
      <c r="B44" s="23">
        <v>10</v>
      </c>
      <c r="C44" s="1" t="s">
        <v>80</v>
      </c>
      <c r="F44" s="8">
        <v>17201</v>
      </c>
      <c r="G44" s="8"/>
      <c r="H44" s="8">
        <v>16182</v>
      </c>
    </row>
    <row r="45" spans="2:8" ht="14.25">
      <c r="B45" s="23">
        <v>11</v>
      </c>
      <c r="C45" s="1" t="s">
        <v>81</v>
      </c>
      <c r="F45" s="8">
        <v>6927</v>
      </c>
      <c r="G45" s="8"/>
      <c r="H45" s="8">
        <v>9179</v>
      </c>
    </row>
    <row r="46" spans="2:8" ht="14.25">
      <c r="B46" s="23">
        <v>12</v>
      </c>
      <c r="C46" s="1" t="s">
        <v>82</v>
      </c>
      <c r="F46" s="8"/>
      <c r="G46" s="8"/>
      <c r="H46" s="8"/>
    </row>
    <row r="47" spans="4:8" ht="14.25">
      <c r="D47" s="1" t="s">
        <v>87</v>
      </c>
      <c r="F47" s="8">
        <v>8207</v>
      </c>
      <c r="G47" s="8"/>
      <c r="H47" s="8">
        <v>7870</v>
      </c>
    </row>
    <row r="48" spans="6:8" ht="14.25">
      <c r="F48" s="8"/>
      <c r="G48" s="8"/>
      <c r="H48" s="8"/>
    </row>
    <row r="49" spans="6:8" ht="15" thickBot="1">
      <c r="F49" s="10">
        <f>SUM(F37:F47)</f>
        <v>139171</v>
      </c>
      <c r="G49" s="8"/>
      <c r="H49" s="10">
        <f>SUM(H37:H47)</f>
        <v>136652</v>
      </c>
    </row>
    <row r="50" spans="6:8" ht="15" thickTop="1">
      <c r="F50" s="8"/>
      <c r="G50" s="8"/>
      <c r="H50" s="8"/>
    </row>
    <row r="51" spans="2:8" ht="14.25">
      <c r="B51" s="23">
        <v>13</v>
      </c>
      <c r="C51" s="1" t="s">
        <v>83</v>
      </c>
      <c r="F51" s="8">
        <f>(+F34-F14-F45-F47-F44)/(F37*2)*100</f>
        <v>82.35100065977568</v>
      </c>
      <c r="G51" s="8"/>
      <c r="H51" s="8">
        <f>(+H34-H14-H45-H47-H44)/(63488*2)*100</f>
        <v>79.85761088709677</v>
      </c>
    </row>
    <row r="52" spans="6:8" ht="14.25">
      <c r="F52" s="8"/>
      <c r="G52" s="8"/>
      <c r="H52" s="8"/>
    </row>
    <row r="53" spans="6:8" ht="14.25">
      <c r="F53" s="8"/>
      <c r="G53" s="8"/>
      <c r="H53" s="8"/>
    </row>
    <row r="54" spans="6:8" ht="14.25">
      <c r="F54" s="8"/>
      <c r="G54" s="8"/>
      <c r="H54" s="8"/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</sheetData>
  <printOptions/>
  <pageMargins left="0.75" right="0.5" top="0.43" bottom="0.7" header="0.3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Hexza Corporation Berhad</cp:lastModifiedBy>
  <cp:lastPrinted>2000-06-07T02:15:36Z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